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<sst xmlns="http://schemas.openxmlformats.org/spreadsheetml/2006/main" count="22" uniqueCount="17">
  <si>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广元经开区2026年2月公益性岗位补贴和社保补贴明细表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</si>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</sst>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9" sqref="K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52</v>
      </c>
      <c r="E5" s="13">
        <f>PRODUCT(C5:D5)</f>
        <v>26000</v>
      </c>
      <c r="F5" s="13">
        <v>2200</v>
      </c>
      <c r="G5" s="13">
        <v>43</v>
      </c>
      <c r="H5" s="13">
        <f>F5*G5</f>
        <v>94600</v>
      </c>
      <c r="I5" s="13">
        <v>43</v>
      </c>
      <c r="J5" s="13">
        <f>1189.8*I5</f>
        <v>51161.4</v>
      </c>
      <c r="K5" s="13">
        <f>J5+H5+E5</f>
        <v>171761.4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60</v>
      </c>
      <c r="H6" s="13">
        <f>F6*G6</f>
        <v>132000</v>
      </c>
      <c r="I6" s="13">
        <v>60</v>
      </c>
      <c r="J6" s="13">
        <f>1189.8*I6</f>
        <v>71388</v>
      </c>
      <c r="K6" s="13">
        <f>J6+H6+E6</f>
        <v>203388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34</v>
      </c>
      <c r="H7" s="13">
        <f>F7*G7</f>
        <v>74800</v>
      </c>
      <c r="I7" s="13">
        <v>34</v>
      </c>
      <c r="J7" s="13">
        <f>1189.8*I7</f>
        <v>40453.2</v>
      </c>
      <c r="K7" s="13">
        <f>J7+H7+E7</f>
        <v>115253.2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24</v>
      </c>
      <c r="H8" s="13">
        <f>F8*G8</f>
        <v>52800</v>
      </c>
      <c r="I8" s="13">
        <v>24</v>
      </c>
      <c r="J8" s="13">
        <f>1189.8*I8</f>
        <v>28555.2</v>
      </c>
      <c r="K8" s="13">
        <f>J8+H8+E8</f>
        <v>83855.2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57</v>
      </c>
      <c r="E9" s="13">
        <f t="shared" si="0"/>
        <v>28500</v>
      </c>
      <c r="F9" s="13"/>
      <c r="G9" s="13">
        <f>SUM(G5:G8)</f>
        <v>161</v>
      </c>
      <c r="H9" s="13">
        <f t="shared" si="0"/>
        <v>354200</v>
      </c>
      <c r="I9" s="13">
        <f t="shared" si="0"/>
        <v>161</v>
      </c>
      <c r="J9" s="13">
        <f t="shared" si="0"/>
        <v>191557.8</v>
      </c>
      <c r="K9" s="13">
        <f t="shared" si="0"/>
        <v>574257.8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2024-03-12T08:46:00Z</dcterms:created>
  <dcterms:modified xsi:type="dcterms:W3CDTF">2026-03-02T09:14:48Z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