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<sst xmlns="http://schemas.openxmlformats.org/spreadsheetml/2006/main" count="22" uniqueCount="17">
  <si>
    <t>广元经开区2024年12月公益性岗位补贴和社保补贴明细表</t>
  </si>
  <si>
    <t>单位：人、元</t>
  </si>
  <si>
    <t>序号</t>
  </si>
  <si>
    <t>申报单位</t>
  </si>
  <si>
    <t>乡村公益性岗位</t>
  </si>
  <si>
    <t>城镇公益性岗位</t>
  </si>
  <si>
    <t>城镇公益性岗位社保补贴</t>
  </si>
  <si>
    <t>实际补贴合计金额（元）</t>
  </si>
  <si>
    <t>备注</t>
  </si>
  <si>
    <t>补贴标准（元）</t>
  </si>
  <si>
    <t>补贴人数（人）</t>
  </si>
  <si>
    <t>小计金额（元）</t>
  </si>
  <si>
    <t>盘龙镇人民政府</t>
  </si>
  <si>
    <t>石龙街道</t>
  </si>
  <si>
    <t>下西坝街道</t>
  </si>
  <si>
    <t>袁家坝街道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</si>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</sst>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name val="宋体"/>
      <charset val="134"/>
    </font>
    <font>
      <b/>
      <sz val="10"/>
      <name val="宋体"/>
      <charset val="134"/>
    </font>
    <font>
      <b/>
      <sz val="6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zoomScale="90" zoomScaleNormal="90" workbookViewId="0">
      <selection activeCell="A2" sqref="A2:B2"/>
    </sheetView>
  </sheetViews>
  <sheetFormatPr defaultColWidth="9" defaultRowHeight="13.5"/>
  <cols>
    <col min="1" max="1" width="8.125" style="2" customWidth="1"/>
    <col min="2" max="2" width="21.25" style="2" customWidth="1"/>
    <col min="3" max="9" width="11.5333333333333" style="2" customWidth="1"/>
    <col min="10" max="10" width="18.75" style="2" customWidth="1"/>
    <col min="11" max="11" width="14.0333333333333" style="2" customWidth="1"/>
    <col min="12" max="12" width="16.5" style="2" customWidth="1"/>
    <col min="13" max="16384" width="9" style="2"/>
  </cols>
  <sheetData>
    <row r="1" ht="40" customHeight="1" spans="1:12">
      <c r="A1" s="3" t="s">
        <v>0</v>
      </c>
      <c r="B1" s="3"/>
      <c r="C1" s="4"/>
      <c r="D1" s="5"/>
      <c r="E1" s="4"/>
      <c r="F1" s="4"/>
      <c r="G1" s="5"/>
      <c r="H1" s="4"/>
      <c r="I1" s="4"/>
      <c r="J1" s="4"/>
      <c r="K1" s="4"/>
      <c r="L1" s="3"/>
    </row>
    <row r="2" ht="27" customHeight="1" spans="1:12">
      <c r="A2" s="6" t="s">
        <v>1</v>
      </c>
      <c r="B2" s="6"/>
      <c r="C2" s="7"/>
      <c r="D2" s="8"/>
      <c r="E2" s="7"/>
      <c r="F2" s="7"/>
      <c r="G2" s="8"/>
      <c r="H2" s="7"/>
      <c r="I2" s="7"/>
      <c r="J2" s="7"/>
      <c r="K2" s="7"/>
      <c r="L2" s="19"/>
    </row>
    <row r="3" s="1" customFormat="1" ht="38" customHeight="1" spans="1:12">
      <c r="A3" s="9" t="s">
        <v>2</v>
      </c>
      <c r="B3" s="9" t="s">
        <v>3</v>
      </c>
      <c r="C3" s="10" t="s">
        <v>4</v>
      </c>
      <c r="D3" s="9"/>
      <c r="E3" s="10"/>
      <c r="F3" s="16" t="s">
        <v>5</v>
      </c>
      <c r="G3" s="16"/>
      <c r="H3" s="17"/>
      <c r="I3" s="20" t="s">
        <v>6</v>
      </c>
      <c r="J3" s="21"/>
      <c r="K3" s="10" t="s">
        <v>7</v>
      </c>
      <c r="L3" s="9" t="s">
        <v>8</v>
      </c>
    </row>
    <row r="4" s="1" customFormat="1" ht="37.5" spans="1:12">
      <c r="A4" s="9"/>
      <c r="B4" s="9"/>
      <c r="C4" s="11" t="s">
        <v>9</v>
      </c>
      <c r="D4" s="12" t="s">
        <v>10</v>
      </c>
      <c r="E4" s="10" t="s">
        <v>11</v>
      </c>
      <c r="F4" s="10" t="s">
        <v>9</v>
      </c>
      <c r="G4" s="12" t="s">
        <v>10</v>
      </c>
      <c r="H4" s="18" t="s">
        <v>11</v>
      </c>
      <c r="I4" s="9" t="s">
        <v>10</v>
      </c>
      <c r="J4" s="10" t="s">
        <v>11</v>
      </c>
      <c r="K4" s="10"/>
      <c r="L4" s="9"/>
    </row>
    <row r="5" s="1" customFormat="1" ht="61" customHeight="1" spans="1:12">
      <c r="A5" s="13">
        <v>1</v>
      </c>
      <c r="B5" s="13" t="s">
        <v>12</v>
      </c>
      <c r="C5" s="13">
        <v>500</v>
      </c>
      <c r="D5" s="13">
        <v>45</v>
      </c>
      <c r="E5" s="13">
        <f>PRODUCT(C5:D5)</f>
        <v>22500</v>
      </c>
      <c r="F5" s="13">
        <v>1970</v>
      </c>
      <c r="G5" s="13">
        <v>41</v>
      </c>
      <c r="H5" s="13">
        <f>F5*G5</f>
        <v>80770</v>
      </c>
      <c r="I5" s="13">
        <v>41</v>
      </c>
      <c r="J5" s="13">
        <f>1168.52*I5</f>
        <v>47909.32</v>
      </c>
      <c r="K5" s="13">
        <f>J5+H5+E5</f>
        <v>151179.32</v>
      </c>
      <c r="L5" s="13"/>
    </row>
    <row r="6" s="1" customFormat="1" ht="61" customHeight="1" spans="1:12">
      <c r="A6" s="13">
        <v>2</v>
      </c>
      <c r="B6" s="13" t="s">
        <v>13</v>
      </c>
      <c r="C6" s="13"/>
      <c r="D6" s="13"/>
      <c r="E6" s="13"/>
      <c r="F6" s="13">
        <v>1970</v>
      </c>
      <c r="G6" s="13">
        <v>60</v>
      </c>
      <c r="H6" s="13">
        <f>F6*G6</f>
        <v>118200</v>
      </c>
      <c r="I6" s="13">
        <v>60</v>
      </c>
      <c r="J6" s="13">
        <f>1168.52*I6</f>
        <v>70111.2</v>
      </c>
      <c r="K6" s="13">
        <f>J6+H6+E6</f>
        <v>188311.2</v>
      </c>
      <c r="L6" s="13"/>
    </row>
    <row r="7" s="1" customFormat="1" ht="61" customHeight="1" spans="1:12">
      <c r="A7" s="13">
        <v>3</v>
      </c>
      <c r="B7" s="13" t="s">
        <v>14</v>
      </c>
      <c r="C7" s="13"/>
      <c r="D7" s="13"/>
      <c r="E7" s="13"/>
      <c r="F7" s="13">
        <v>1970</v>
      </c>
      <c r="G7" s="13">
        <v>64</v>
      </c>
      <c r="H7" s="13">
        <f>F7*G7</f>
        <v>126080</v>
      </c>
      <c r="I7" s="13">
        <v>64</v>
      </c>
      <c r="J7" s="13">
        <f>1168.52*I7</f>
        <v>74785.28</v>
      </c>
      <c r="K7" s="13">
        <f>J7+H7+E7</f>
        <v>200865.28</v>
      </c>
      <c r="L7" s="13"/>
    </row>
    <row r="8" s="1" customFormat="1" ht="60" customHeight="1" spans="1:12">
      <c r="A8" s="13">
        <v>4</v>
      </c>
      <c r="B8" s="13" t="s">
        <v>15</v>
      </c>
      <c r="C8" s="13">
        <v>500</v>
      </c>
      <c r="D8" s="13">
        <v>5</v>
      </c>
      <c r="E8" s="13">
        <f>PRODUCT(C8:D8)</f>
        <v>2500</v>
      </c>
      <c r="F8" s="13">
        <v>1970</v>
      </c>
      <c r="G8" s="13">
        <v>24</v>
      </c>
      <c r="H8" s="13">
        <f>F8*G8</f>
        <v>47280</v>
      </c>
      <c r="I8" s="13">
        <v>24</v>
      </c>
      <c r="J8" s="13">
        <f>1168.52*I8</f>
        <v>28044.48</v>
      </c>
      <c r="K8" s="13">
        <f>J8+H8+E8</f>
        <v>77824.48</v>
      </c>
      <c r="L8" s="22"/>
    </row>
    <row r="9" s="1" customFormat="1" ht="60" customHeight="1" spans="1:12">
      <c r="A9" s="14" t="s">
        <v>16</v>
      </c>
      <c r="B9" s="15"/>
      <c r="C9" s="13"/>
      <c r="D9" s="13">
        <f>SUM(D5:D8)</f>
        <v>50</v>
      </c>
      <c r="E9" s="13">
        <f>SUM(E5:E8)</f>
        <v>25000</v>
      </c>
      <c r="F9" s="13"/>
      <c r="G9" s="13">
        <f>SUM(G5:G8)</f>
        <v>189</v>
      </c>
      <c r="H9" s="13">
        <f>SUM(H5:H8)</f>
        <v>372330</v>
      </c>
      <c r="I9" s="13">
        <f>SUM(I5:I8)</f>
        <v>189</v>
      </c>
      <c r="J9" s="13">
        <f>SUM(J5:J8)</f>
        <v>220850.28</v>
      </c>
      <c r="K9" s="13">
        <f>SUM(K5:K8)</f>
        <v>618180.28</v>
      </c>
      <c r="L9" s="22"/>
    </row>
  </sheetData>
  <mergeCells count="10">
    <mergeCell ref="A1:L1"/>
    <mergeCell ref="A2:B2"/>
    <mergeCell ref="C3:E3"/>
    <mergeCell ref="F3:H3"/>
    <mergeCell ref="I3:J3"/>
    <mergeCell ref="A9:B9"/>
    <mergeCell ref="A3:A4"/>
    <mergeCell ref="B3:B4"/>
    <mergeCell ref="K3:K4"/>
    <mergeCell ref="L3:L4"/>
  </mergeCells>
  <pageMargins left="0.75" right="0.75" top="1" bottom="1" header="0.5" footer="0.5"/>
  <pageSetup paperSize="9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txuos1</dc:creator>
  <cp:lastModifiedBy>txuos1</cp:lastModifiedBy>
  <dcterms:created xsi:type="dcterms:W3CDTF">2024-02-29T00:46:00Z</dcterms:created>
  <dcterms:modified xsi:type="dcterms:W3CDTF">2024-12-09T10:46:24Z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341A7A4A77F2339A5E15D365D422502A</vt:lpwstr>
  </property>
  <property fmtid="{D5CDD505-2E9C-101B-9397-08002B2CF9AE}" pid="3" name="KSOProductBuildVer">
    <vt:lpwstr>2052-12.8.2.1113</vt:lpwstr>
  </property>
</Properties>
</file>